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5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<sst xmlns="http://schemas.openxmlformats.org/spreadsheetml/2006/main" count="33" uniqueCount="21">
  <si>
    <t xml:space="preserve">в т.ч </t>
  </si>
  <si>
    <t>в т.ч.</t>
  </si>
  <si>
    <t>Административные Расходы</t>
  </si>
  <si>
    <t>Благотворительный фонд "Важные Люди"</t>
  </si>
  <si>
    <t>Пожертвования на расчетный счет от физических лиц</t>
  </si>
  <si>
    <t>Пожертвования через Сloudpayments</t>
  </si>
  <si>
    <t>Пожертвования через INPLAT</t>
  </si>
  <si>
    <t>Пожертвования через интернет эквайринг Сбербанк</t>
  </si>
  <si>
    <t>Пожертвования на расчетный счет от юридических лиц и ИП</t>
  </si>
  <si>
    <t>Прочие поступления</t>
  </si>
  <si>
    <t>Отчет о полученных пожертвованиях и оказанной благотворительной помощи за Февраль 2022 года</t>
  </si>
  <si>
    <t>Поступления пожертвований на расчетный счет за Февраль 2022 года всего, руб</t>
  </si>
  <si>
    <t xml:space="preserve">Списания за Февраль 2022 года всего, руб,                                                                        </t>
  </si>
  <si>
    <t>Оказана благотворительная помощь за Февраль 2022 года всего, руб</t>
  </si>
  <si>
    <t>Пожертвования через смс на короткий номер  (Mixplat)</t>
  </si>
  <si>
    <t>Оказана помощь Шатову Льву (Лечение и реабилитация)</t>
  </si>
  <si>
    <t>Оказана помощь Павловой Оксане (ходунки для Павловой Оксаны Юрьевны)</t>
  </si>
  <si>
    <t>Оказана помощь Пискареву Марку (Стол и сумка для коляски КИМБА, НИВЛ, настройка НИВЛ)</t>
  </si>
  <si>
    <t>Оказана помощь Айсезим Еркин (за сопровождение авиа-медицинской бригадой и медицинскую транспортировку на автомобиле СМП)</t>
  </si>
  <si>
    <t>Оказана помощь Полещуку Андриану (за 2 аппарата на всю ногу)</t>
  </si>
  <si>
    <t>Оказание услуг по развитию деятельности фонда, брендирование и закупка атрибутики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</si>
</sst>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€&quot;\ #,##0_);\(&quot;€&quot;\ #,##0\)"/>
    <numFmt numFmtId="167" formatCode="&quot;€&quot;\ #,##0_);[Red]\(&quot;€&quot;\ #,##0\)"/>
    <numFmt numFmtId="168" formatCode="&quot;€&quot;\ #,##0.00_);\(&quot;€&quot;\ #,##0.00\)"/>
    <numFmt numFmtId="169" formatCode="&quot;€&quot;\ #,##0.00_);[Red]\(&quot;€&quot;\ #,##0.00\)"/>
    <numFmt numFmtId="170" formatCode="_(&quot;€&quot;\ * #,##0_);_(&quot;€&quot;\ * \(#,##0\);_(&quot;€&quot;\ * &quot;-&quot;_);_(@_)"/>
    <numFmt numFmtId="171" formatCode="_(* #,##0_);_(* \(#,##0\);_(* &quot;-&quot;_);_(@_)"/>
    <numFmt numFmtId="172" formatCode="_(&quot;€&quot;\ * #,##0.00_);_(&quot;€&quot;\ * \(#,##0.00\);_(&quot;€&quot;\ 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NumberFormat="1" applyAlignment="1">
      <alignment/>
    </xf>
    <xf numFmtId="165" fontId="6" fillId="34" borderId="15" xfId="0" applyNumberFormat="1" applyFont="1" applyFill="1" applyBorder="1" applyAlignment="1">
      <alignment horizontal="right"/>
    </xf>
    <xf numFmtId="0" fontId="6" fillId="0" borderId="16" xfId="0" applyFont="1" applyBorder="1" applyAlignment="1">
      <alignment wrapText="1"/>
    </xf>
    <xf numFmtId="165" fontId="6" fillId="34" borderId="17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9" fillId="33" borderId="18" xfId="0" applyNumberFormat="1" applyFont="1" applyFill="1" applyBorder="1" applyAlignment="1">
      <alignment/>
    </xf>
    <xf numFmtId="165" fontId="9" fillId="33" borderId="19" xfId="0" applyNumberFormat="1" applyFont="1" applyFill="1" applyBorder="1" applyAlignment="1">
      <alignment horizontal="right"/>
    </xf>
    <xf numFmtId="165" fontId="9" fillId="33" borderId="20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165" fontId="6" fillId="34" borderId="17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165" fontId="6" fillId="34" borderId="25" xfId="0" applyNumberFormat="1" applyFont="1" applyFill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165" fontId="6" fillId="34" borderId="28" xfId="0" applyNumberFormat="1" applyFont="1" applyFill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33" borderId="29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3</xdr:col>
      <xdr:colOff>1285875</xdr:colOff>
      <xdr:row>0</xdr:row>
      <xdr:rowOff>714375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24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tabSelected="1" zoomScale="130" zoomScaleNormal="130" zoomScalePageLayoutView="0" workbookViewId="0" topLeftCell="A1">
      <selection activeCell="E2" sqref="E2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5" max="5" width="15.50390625" style="0" customWidth="1"/>
    <col min="6" max="6" width="17.50390625" style="0" customWidth="1"/>
    <col min="7" max="7" width="19.50390625" style="0" customWidth="1"/>
    <col min="8" max="8" width="8.875" style="0" customWidth="1"/>
    <col min="9" max="9" width="18.875" style="0" customWidth="1"/>
  </cols>
  <sheetData>
    <row r="1" spans="2:9" ht="57.75" customHeight="1" thickBot="1">
      <c r="B1" s="6" t="s">
        <v>3</v>
      </c>
      <c r="C1" s="6"/>
      <c r="D1" s="7"/>
      <c r="E1" s="2"/>
      <c r="F1" s="1"/>
      <c r="G1" s="1"/>
      <c r="H1" s="1"/>
      <c r="I1" s="1"/>
    </row>
    <row r="2" spans="2:9" ht="39" customHeight="1" thickBot="1">
      <c r="B2" s="30" t="s">
        <v>10</v>
      </c>
      <c r="C2" s="31"/>
      <c r="D2" s="32"/>
      <c r="E2" s="3"/>
      <c r="F2" s="3"/>
      <c r="G2" s="3"/>
      <c r="H2" s="3"/>
      <c r="I2" s="3"/>
    </row>
    <row r="3" spans="2:5" ht="12.75">
      <c r="B3" s="20" t="s">
        <v>11</v>
      </c>
      <c r="C3" s="21"/>
      <c r="D3" s="18">
        <f>SUM(D4:D10)</f>
        <v>133595229.54</v>
      </c>
      <c r="E3" s="4"/>
    </row>
    <row r="4" spans="2:4" ht="12.75">
      <c r="B4" s="11" t="s">
        <v>0</v>
      </c>
      <c r="C4" s="5" t="s">
        <v>7</v>
      </c>
      <c r="D4" s="15">
        <v>285468.64</v>
      </c>
    </row>
    <row r="5" spans="2:4" ht="12.75">
      <c r="B5" s="11" t="s">
        <v>0</v>
      </c>
      <c r="C5" s="5" t="s">
        <v>5</v>
      </c>
      <c r="D5" s="15">
        <v>24873.55</v>
      </c>
    </row>
    <row r="6" spans="2:4" ht="12.75">
      <c r="B6" s="11" t="s">
        <v>0</v>
      </c>
      <c r="C6" s="5" t="s">
        <v>14</v>
      </c>
      <c r="D6" s="15">
        <v>232455.68</v>
      </c>
    </row>
    <row r="7" spans="2:4" ht="12.75">
      <c r="B7" s="11" t="s">
        <v>0</v>
      </c>
      <c r="C7" s="5" t="s">
        <v>6</v>
      </c>
      <c r="D7" s="15">
        <v>40690.19</v>
      </c>
    </row>
    <row r="8" spans="2:6" ht="17.25" customHeight="1">
      <c r="B8" s="11" t="s">
        <v>0</v>
      </c>
      <c r="C8" s="5" t="s">
        <v>4</v>
      </c>
      <c r="D8" s="22">
        <f>5855.9+132184253.76</f>
        <v>132190109.66000001</v>
      </c>
      <c r="F8" s="16"/>
    </row>
    <row r="9" spans="2:4" ht="17.25" customHeight="1">
      <c r="B9" s="11" t="s">
        <v>0</v>
      </c>
      <c r="C9" s="5" t="s">
        <v>8</v>
      </c>
      <c r="D9" s="22">
        <v>99700</v>
      </c>
    </row>
    <row r="10" spans="2:4" ht="17.25" customHeight="1">
      <c r="B10" s="11" t="s">
        <v>0</v>
      </c>
      <c r="C10" s="5" t="s">
        <v>9</v>
      </c>
      <c r="D10" s="22">
        <f>662934.24+18915.39+40082.19</f>
        <v>721931.8200000001</v>
      </c>
    </row>
    <row r="11" spans="2:4" ht="30" customHeight="1" thickBot="1">
      <c r="B11" s="33" t="s">
        <v>12</v>
      </c>
      <c r="C11" s="34"/>
      <c r="D11" s="19">
        <f>SUM(D12:D13)</f>
        <v>777941.4299999999</v>
      </c>
    </row>
    <row r="12" spans="2:9" ht="26.25">
      <c r="B12" s="10" t="s">
        <v>1</v>
      </c>
      <c r="C12" s="14" t="s">
        <v>20</v>
      </c>
      <c r="D12" s="13">
        <v>323209</v>
      </c>
      <c r="E12" s="16"/>
      <c r="F12" s="4"/>
      <c r="I12" s="12"/>
    </row>
    <row r="13" spans="2:9" ht="13.5" thickBot="1">
      <c r="B13" s="10" t="s">
        <v>1</v>
      </c>
      <c r="C13" s="14" t="s">
        <v>2</v>
      </c>
      <c r="D13" s="13">
        <v>454732.43</v>
      </c>
      <c r="E13" s="16"/>
      <c r="F13" s="4"/>
      <c r="I13" s="12"/>
    </row>
    <row r="14" spans="2:6" ht="13.5" thickBot="1">
      <c r="B14" s="8" t="s">
        <v>13</v>
      </c>
      <c r="C14" s="9"/>
      <c r="D14" s="17">
        <f>SUM(D15:D19)</f>
        <v>4229954</v>
      </c>
      <c r="E14" s="4"/>
      <c r="F14" s="4"/>
    </row>
    <row r="15" spans="2:9" ht="26.25">
      <c r="B15" s="23" t="s">
        <v>1</v>
      </c>
      <c r="C15" s="24" t="s">
        <v>17</v>
      </c>
      <c r="D15" s="25">
        <f>30600+310000+25000</f>
        <v>365600</v>
      </c>
      <c r="F15" s="4"/>
      <c r="G15" s="16"/>
      <c r="H15" s="16"/>
      <c r="I15" s="12"/>
    </row>
    <row r="16" spans="2:9" ht="26.25">
      <c r="B16" s="11" t="s">
        <v>1</v>
      </c>
      <c r="C16" s="27" t="s">
        <v>16</v>
      </c>
      <c r="D16" s="15">
        <v>9380</v>
      </c>
      <c r="F16" s="4"/>
      <c r="G16" s="16"/>
      <c r="H16" s="16"/>
      <c r="I16" s="12"/>
    </row>
    <row r="17" spans="2:9" ht="26.25">
      <c r="B17" s="11" t="s">
        <v>1</v>
      </c>
      <c r="C17" s="27" t="s">
        <v>18</v>
      </c>
      <c r="D17" s="15">
        <f>216000+3271680</f>
        <v>3487680</v>
      </c>
      <c r="F17" s="4"/>
      <c r="G17" s="16"/>
      <c r="H17" s="16"/>
      <c r="I17" s="12"/>
    </row>
    <row r="18" spans="2:9" ht="12.75">
      <c r="B18" s="11" t="s">
        <v>1</v>
      </c>
      <c r="C18" s="27" t="s">
        <v>15</v>
      </c>
      <c r="D18" s="15">
        <v>82080</v>
      </c>
      <c r="F18" s="4"/>
      <c r="I18" s="12"/>
    </row>
    <row r="19" spans="2:4" ht="13.5" thickBot="1">
      <c r="B19" s="26" t="s">
        <v>1</v>
      </c>
      <c r="C19" s="28" t="s">
        <v>19</v>
      </c>
      <c r="D19" s="29">
        <v>285214</v>
      </c>
    </row>
  </sheetData>
  <sheetProtection/>
  <mergeCells count="2">
    <mergeCell ref="B2:D2"/>
    <mergeCell ref="B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Andrey</cp:lastModifiedBy>
  <cp:lastPrinted>2020-06-03T13:16:41Z</cp:lastPrinted>
  <dcterms:created xsi:type="dcterms:W3CDTF">2016-04-06T19:23:20Z</dcterms:created>
  <dcterms:modified xsi:type="dcterms:W3CDTF">2022-06-14T22:24:59Z</dcterms:modified>
  <cp:category/>
  <cp:version/>
  <cp:contentType/>
  <cp:contentStatus/>
</cp:coreProperties>
</file>