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<sst xmlns="http://schemas.openxmlformats.org/spreadsheetml/2006/main" count="39" uniqueCount="24">
  <si>
    <t xml:space="preserve">в т.ч </t>
  </si>
  <si>
    <t>в т.ч.</t>
  </si>
  <si>
    <t>Административные Расходы</t>
  </si>
  <si>
    <t>Благотворительный фонд "Важные Люди"</t>
  </si>
  <si>
    <t>Пожертвования на расчетный счет от физических лиц</t>
  </si>
  <si>
    <t>Пожертвования через смс на короткий номер  (Mixplat)</t>
  </si>
  <si>
    <t>Пожертвования через Сloudpayments</t>
  </si>
  <si>
    <t>Реклама и продвижение</t>
  </si>
  <si>
    <t>Пожертвования через INPLAT</t>
  </si>
  <si>
    <t>Пожертвования через интернет эквайринг Сбербанк</t>
  </si>
  <si>
    <t>Пожертвование Общий сбор</t>
  </si>
  <si>
    <t>Пожертвования на расчетный счет от юридических лиц и ИП</t>
  </si>
  <si>
    <t>Отчет о полученных пожертвованиях и оказанной благотворительной помощи за Декабрь 2021 года</t>
  </si>
  <si>
    <t>Поступления пожертвований на расчетный счет за Декабрь 2021 года всего, руб</t>
  </si>
  <si>
    <t xml:space="preserve">Списания за Декабрь 2021 года всего, руб,                                                                        </t>
  </si>
  <si>
    <t>Оказана благотворительная помощь за Декабрь  2021 года всего, руб</t>
  </si>
  <si>
    <t>Оказана помощь на лечение Веселову Саше</t>
  </si>
  <si>
    <t>Оказана помощь Серейкину Павлу (Лечение препаратом Золгенсма и технические средства реабилитации)</t>
  </si>
  <si>
    <t>Оказана помощь Худобе Илье ( реабилитация и технические средства реабилитации)</t>
  </si>
  <si>
    <t>Оказана помощь Курмангалиевой Дильназ (вертикализатор RTX с принадлежностями)</t>
  </si>
  <si>
    <t>Оказана помощь Арбузову Роману (аппарат "Экзобот 2")</t>
  </si>
  <si>
    <t>Оказана помощь Лысякову Сергею (вертикализатор)</t>
  </si>
  <si>
    <t>Оказана помощь Денисову Савелию (опора для стояния Изистенд)</t>
  </si>
  <si>
    <t>Оказана помощь Бойко Савелию (реабилитация)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</si>
</sst>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\ #,##0_);\(&quot;€&quot;\ #,##0\)"/>
    <numFmt numFmtId="167" formatCode="&quot;€&quot;\ #,##0_);[Red]\(&quot;€&quot;\ #,##0\)"/>
    <numFmt numFmtId="168" formatCode="&quot;€&quot;\ #,##0.00_);\(&quot;€&quot;\ #,##0.00\)"/>
    <numFmt numFmtId="169" formatCode="&quot;€&quot;\ #,##0.00_);[Red]\(&quot;€&quot;\ #,##0.00\)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NumberFormat="1" applyAlignment="1">
      <alignment/>
    </xf>
    <xf numFmtId="165" fontId="6" fillId="34" borderId="15" xfId="0" applyNumberFormat="1" applyFont="1" applyFill="1" applyBorder="1" applyAlignment="1">
      <alignment horizontal="right"/>
    </xf>
    <xf numFmtId="0" fontId="6" fillId="0" borderId="16" xfId="0" applyFont="1" applyBorder="1" applyAlignment="1">
      <alignment wrapText="1"/>
    </xf>
    <xf numFmtId="165" fontId="6" fillId="34" borderId="17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9" fillId="33" borderId="18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65" fontId="9" fillId="33" borderId="19" xfId="0" applyNumberFormat="1" applyFont="1" applyFill="1" applyBorder="1" applyAlignment="1">
      <alignment horizontal="right"/>
    </xf>
    <xf numFmtId="165" fontId="9" fillId="33" borderId="20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65" fontId="6" fillId="34" borderId="17" xfId="0" applyNumberFormat="1" applyFont="1" applyFill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4705350</xdr:colOff>
      <xdr:row>0</xdr:row>
      <xdr:rowOff>38100</xdr:rowOff>
    </xdr:from>
    <xdr:to>
      <xdr:col>3</xdr:col>
      <xdr:colOff>1371600</xdr:colOff>
      <xdr:row>0</xdr:row>
      <xdr:rowOff>723900</xdr:rowOff>
    </xdr:to>
    <xdr:pic>
      <xdr:nvPicPr>
        <xdr:cNvPr id="1" name="Рисунок 2" descr="2021-01-23_21-29-4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zoomScale="130" zoomScaleNormal="130" zoomScalePageLayoutView="0" workbookViewId="0" topLeftCell="A2">
      <selection activeCell="F12" sqref="F1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15.50390625" style="0" customWidth="1"/>
    <col min="6" max="6" width="17.50390625" style="0" customWidth="1"/>
    <col min="7" max="7" width="19.50390625" style="0" customWidth="1"/>
    <col min="8" max="8" width="8.875" style="0" customWidth="1"/>
    <col min="9" max="9" width="18.875" style="0" customWidth="1"/>
  </cols>
  <sheetData>
    <row r="1" spans="2:9" ht="57.75" customHeight="1" thickBot="1">
      <c r="B1" s="6" t="s">
        <v>3</v>
      </c>
      <c r="C1" s="6"/>
      <c r="D1" s="7"/>
      <c r="E1" s="2"/>
      <c r="F1" s="1"/>
      <c r="G1" s="1"/>
      <c r="H1" s="1"/>
      <c r="I1" s="1"/>
    </row>
    <row r="2" spans="2:9" ht="39" customHeight="1" thickBot="1">
      <c r="B2" s="24" t="s">
        <v>12</v>
      </c>
      <c r="C2" s="25"/>
      <c r="D2" s="26"/>
      <c r="E2" s="3"/>
      <c r="F2" s="3"/>
      <c r="G2" s="3"/>
      <c r="H2" s="3"/>
      <c r="I2" s="3"/>
    </row>
    <row r="3" spans="2:5" ht="12.75">
      <c r="B3" s="21" t="s">
        <v>13</v>
      </c>
      <c r="C3" s="22"/>
      <c r="D3" s="19">
        <f>SUM(D4:D10)</f>
        <v>93803913.75999999</v>
      </c>
      <c r="E3" s="4"/>
    </row>
    <row r="4" spans="2:4" ht="12.75">
      <c r="B4" s="11" t="s">
        <v>0</v>
      </c>
      <c r="C4" s="5" t="s">
        <v>9</v>
      </c>
      <c r="D4" s="15">
        <v>861757.91</v>
      </c>
    </row>
    <row r="5" spans="2:4" ht="12.75">
      <c r="B5" s="11" t="s">
        <v>0</v>
      </c>
      <c r="C5" s="5" t="s">
        <v>6</v>
      </c>
      <c r="D5" s="15">
        <v>85868.85</v>
      </c>
    </row>
    <row r="6" spans="2:4" ht="12.75">
      <c r="B6" s="11" t="s">
        <v>0</v>
      </c>
      <c r="C6" s="5" t="s">
        <v>5</v>
      </c>
      <c r="D6" s="15">
        <v>370029.34</v>
      </c>
    </row>
    <row r="7" spans="2:4" ht="12.75">
      <c r="B7" s="11" t="s">
        <v>0</v>
      </c>
      <c r="C7" s="5" t="s">
        <v>8</v>
      </c>
      <c r="D7" s="15">
        <v>31800.2</v>
      </c>
    </row>
    <row r="8" spans="2:6" ht="17.25" customHeight="1">
      <c r="B8" s="11" t="s">
        <v>0</v>
      </c>
      <c r="C8" s="5" t="s">
        <v>4</v>
      </c>
      <c r="D8" s="23">
        <f>5523843.22+4875</f>
        <v>5528718.22</v>
      </c>
      <c r="F8" s="16"/>
    </row>
    <row r="9" spans="2:4" ht="17.25" customHeight="1">
      <c r="B9" s="11" t="s">
        <v>0</v>
      </c>
      <c r="C9" s="5" t="s">
        <v>11</v>
      </c>
      <c r="D9" s="23">
        <v>86273489</v>
      </c>
    </row>
    <row r="10" spans="2:4" ht="17.25" customHeight="1">
      <c r="B10" s="11" t="s">
        <v>0</v>
      </c>
      <c r="C10" s="5" t="s">
        <v>10</v>
      </c>
      <c r="D10" s="23">
        <f>652250.24</f>
        <v>652250.24</v>
      </c>
    </row>
    <row r="11" spans="2:4" ht="30" customHeight="1" thickBot="1">
      <c r="B11" s="27" t="s">
        <v>14</v>
      </c>
      <c r="C11" s="28"/>
      <c r="D11" s="20">
        <f>SUM(D12:D13)</f>
        <v>1198874.08</v>
      </c>
    </row>
    <row r="12" spans="2:9" ht="12.75">
      <c r="B12" s="10" t="s">
        <v>1</v>
      </c>
      <c r="C12" s="14" t="s">
        <v>7</v>
      </c>
      <c r="D12" s="13">
        <v>467400</v>
      </c>
      <c r="E12" s="16"/>
      <c r="F12" s="4"/>
      <c r="I12" s="12"/>
    </row>
    <row r="13" spans="2:9" ht="13.5" thickBot="1">
      <c r="B13" s="10" t="s">
        <v>1</v>
      </c>
      <c r="C13" s="14" t="s">
        <v>2</v>
      </c>
      <c r="D13" s="13">
        <v>731474.08</v>
      </c>
      <c r="E13" s="16"/>
      <c r="F13" s="4"/>
      <c r="I13" s="12"/>
    </row>
    <row r="14" spans="2:6" ht="13.5" thickBot="1">
      <c r="B14" s="8" t="s">
        <v>15</v>
      </c>
      <c r="C14" s="9"/>
      <c r="D14" s="17">
        <f>SUM(D15:D22)</f>
        <v>125267220</v>
      </c>
      <c r="F14" s="4"/>
    </row>
    <row r="15" spans="2:9" ht="26.25">
      <c r="B15" s="10" t="s">
        <v>1</v>
      </c>
      <c r="C15" s="14" t="s">
        <v>17</v>
      </c>
      <c r="D15" s="13">
        <f>122216760+20000</f>
        <v>122236760</v>
      </c>
      <c r="F15" s="4"/>
      <c r="G15" s="16"/>
      <c r="H15" s="16"/>
      <c r="I15" s="12"/>
    </row>
    <row r="16" spans="2:9" ht="12.75">
      <c r="B16" s="11" t="s">
        <v>1</v>
      </c>
      <c r="C16" s="14" t="s">
        <v>16</v>
      </c>
      <c r="D16" s="13">
        <v>1170000</v>
      </c>
      <c r="F16" s="4"/>
      <c r="G16" s="16"/>
      <c r="H16" s="16"/>
      <c r="I16" s="12"/>
    </row>
    <row r="17" spans="2:9" ht="26.25">
      <c r="B17" s="11" t="s">
        <v>1</v>
      </c>
      <c r="C17" s="18" t="s">
        <v>18</v>
      </c>
      <c r="D17" s="13">
        <f>648100+20000</f>
        <v>668100</v>
      </c>
      <c r="F17" s="4"/>
      <c r="I17" s="12"/>
    </row>
    <row r="18" spans="2:9" ht="12.75">
      <c r="B18" s="11" t="s">
        <v>1</v>
      </c>
      <c r="C18" s="18" t="s">
        <v>21</v>
      </c>
      <c r="D18" s="13">
        <v>326310</v>
      </c>
      <c r="F18" s="4"/>
      <c r="I18" s="12"/>
    </row>
    <row r="19" spans="2:9" ht="12.75">
      <c r="B19" s="11" t="s">
        <v>1</v>
      </c>
      <c r="C19" s="18" t="s">
        <v>22</v>
      </c>
      <c r="D19" s="13">
        <v>314000</v>
      </c>
      <c r="F19" s="4"/>
      <c r="I19" s="12"/>
    </row>
    <row r="20" spans="2:9" ht="26.25">
      <c r="B20" s="11" t="s">
        <v>1</v>
      </c>
      <c r="C20" s="18" t="s">
        <v>19</v>
      </c>
      <c r="D20" s="13">
        <v>184600</v>
      </c>
      <c r="F20" s="4"/>
      <c r="I20" s="12"/>
    </row>
    <row r="21" spans="2:9" ht="12.75">
      <c r="B21" s="11" t="s">
        <v>1</v>
      </c>
      <c r="C21" s="18" t="s">
        <v>20</v>
      </c>
      <c r="D21" s="13">
        <v>265000</v>
      </c>
      <c r="F21" s="4"/>
      <c r="I21" s="12"/>
    </row>
    <row r="22" spans="2:9" ht="12.75">
      <c r="B22" s="11" t="s">
        <v>1</v>
      </c>
      <c r="C22" s="18" t="s">
        <v>23</v>
      </c>
      <c r="D22" s="13">
        <v>102450</v>
      </c>
      <c r="F22" s="4"/>
      <c r="I22" s="12"/>
    </row>
  </sheetData>
  <sheetProtection/>
  <mergeCells count="2">
    <mergeCell ref="B2:D2"/>
    <mergeCell ref="B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Andrey</cp:lastModifiedBy>
  <cp:lastPrinted>2020-06-03T13:16:41Z</cp:lastPrinted>
  <dcterms:created xsi:type="dcterms:W3CDTF">2016-04-06T19:23:20Z</dcterms:created>
  <dcterms:modified xsi:type="dcterms:W3CDTF">2022-01-11T12:16:10Z</dcterms:modified>
  <cp:category/>
  <cp:version/>
  <cp:contentType/>
  <cp:contentStatus/>
</cp:coreProperties>
</file>